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rolinbotha/Documents/Clients/Elmarie Goosen  - Clinic with Purpose/2025 Masterclasses/Absa 25 Sep 2025 Basic budget/Upload/"/>
    </mc:Choice>
  </mc:AlternateContent>
  <xr:revisionPtr revIDLastSave="0" documentId="13_ncr:1_{6B147833-EDAC-3F4D-9DF4-C9D8A694BD1C}" xr6:coauthVersionLast="47" xr6:coauthVersionMax="47" xr10:uidLastSave="{00000000-0000-0000-0000-000000000000}"/>
  <bookViews>
    <workbookView xWindow="0" yWindow="500" windowWidth="28800" windowHeight="16300" firstSheet="2" activeTab="4" xr2:uid="{00000000-000D-0000-FFFF-FFFF00000000}"/>
  </bookViews>
  <sheets>
    <sheet name="Categories + subs" sheetId="6" r:id="rId1"/>
    <sheet name="Budget" sheetId="11" r:id="rId2"/>
    <sheet name="Budget Actual" sheetId="12" r:id="rId3"/>
    <sheet name="Expenses" sheetId="5" r:id="rId4"/>
    <sheet name="Pivot Table" sheetId="15" r:id="rId5"/>
  </sheets>
  <calcPr calcId="191029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2" l="1"/>
  <c r="D5" i="12"/>
  <c r="D6" i="12"/>
  <c r="D7" i="12"/>
  <c r="D8" i="12"/>
  <c r="D9" i="12"/>
  <c r="D10" i="12"/>
  <c r="D11" i="12"/>
  <c r="D12" i="12"/>
  <c r="D13" i="12"/>
  <c r="D14" i="12"/>
  <c r="D3" i="12"/>
  <c r="D2" i="12"/>
  <c r="C15" i="12"/>
  <c r="B15" i="12"/>
  <c r="B15" i="11"/>
</calcChain>
</file>

<file path=xl/sharedStrings.xml><?xml version="1.0" encoding="utf-8"?>
<sst xmlns="http://schemas.openxmlformats.org/spreadsheetml/2006/main" count="271" uniqueCount="80">
  <si>
    <t>Category</t>
  </si>
  <si>
    <t>Subcategory</t>
  </si>
  <si>
    <t>Jan 2025</t>
  </si>
  <si>
    <t>Feb 2025</t>
  </si>
  <si>
    <t>Mar 2025</t>
  </si>
  <si>
    <t>Apr 2025</t>
  </si>
  <si>
    <t>Banking &amp; Finance</t>
  </si>
  <si>
    <t>Goods &amp; Services</t>
  </si>
  <si>
    <t>Initial Setup &amp; Equipment</t>
  </si>
  <si>
    <t>Insurance</t>
  </si>
  <si>
    <t>Legal &amp; Administrative Fees</t>
  </si>
  <si>
    <t>Marketing &amp; Advertising</t>
  </si>
  <si>
    <t>Office Expenses</t>
  </si>
  <si>
    <t>Personnel &amp; Labor</t>
  </si>
  <si>
    <t>Property &amp; Utilities</t>
  </si>
  <si>
    <t>Research &amp; Development</t>
  </si>
  <si>
    <t>Security</t>
  </si>
  <si>
    <t>Taxes</t>
  </si>
  <si>
    <t>Transport &amp; Travel</t>
  </si>
  <si>
    <t>Bank Charges</t>
  </si>
  <si>
    <t>Credit Card Processing Fees</t>
  </si>
  <si>
    <t>Loan Repayments</t>
  </si>
  <si>
    <t>Cost of Goods Sold (COGS)</t>
  </si>
  <si>
    <t>IT Support &amp; Professional Services</t>
  </si>
  <si>
    <t>Inventory Management</t>
  </si>
  <si>
    <t>Office Supplies</t>
  </si>
  <si>
    <t>Software Subscriptions &amp; Licenses</t>
  </si>
  <si>
    <t>Computers, Printers &amp; Office Tech</t>
  </si>
  <si>
    <t>Initial Inventory or Stock</t>
  </si>
  <si>
    <t>Commercial Property Insurance</t>
  </si>
  <si>
    <t>General Liability Insurance</t>
  </si>
  <si>
    <t>Professional Liability Insurance</t>
  </si>
  <si>
    <t>Vehicle Insurance</t>
  </si>
  <si>
    <t>Workers’ Compensation Insurance</t>
  </si>
  <si>
    <t>Business Registration &amp; Incorporation Fees</t>
  </si>
  <si>
    <t>Contracts &amp; Legal Drafting</t>
  </si>
  <si>
    <t>Licenses, Permits &amp; Certifications</t>
  </si>
  <si>
    <t>Branding &amp; Logo Design</t>
  </si>
  <si>
    <t>Campaign Launch Costs</t>
  </si>
  <si>
    <t>Flyers, Posters &amp; Banners</t>
  </si>
  <si>
    <t>Public Relations &amp; Promotions</t>
  </si>
  <si>
    <t>Social Media Ads</t>
  </si>
  <si>
    <t>Website Hosting &amp; Development</t>
  </si>
  <si>
    <t>Cleaning Supplies</t>
  </si>
  <si>
    <t>Office Furniture &amp; Fixtures</t>
  </si>
  <si>
    <t>Stationery &amp; Printing</t>
  </si>
  <si>
    <t>Employee Benefits</t>
  </si>
  <si>
    <t>Employee Salaries &amp; Wages</t>
  </si>
  <si>
    <t>Freelancers &amp; Contractors</t>
  </si>
  <si>
    <t>Payroll Taxes</t>
  </si>
  <si>
    <t>Recruitment &amp; Hiring Costs</t>
  </si>
  <si>
    <t>Training &amp; Professional Development</t>
  </si>
  <si>
    <t>Building Maintenance &amp; Repairs</t>
  </si>
  <si>
    <t>Electricity</t>
  </si>
  <si>
    <t>Garbage &amp; Recycling</t>
  </si>
  <si>
    <t>Internet &amp; Wi-Fi</t>
  </si>
  <si>
    <t>Office Rent / Mortgage</t>
  </si>
  <si>
    <t>Telephone &amp; Mobile</t>
  </si>
  <si>
    <t>Water &amp; Rates</t>
  </si>
  <si>
    <t>Market Research</t>
  </si>
  <si>
    <t>Product Development Costs</t>
  </si>
  <si>
    <t>Office Security Deposits</t>
  </si>
  <si>
    <t>Security Systems &amp; Cameras</t>
  </si>
  <si>
    <t>Corporate Income Tax</t>
  </si>
  <si>
    <t>Property Tax</t>
  </si>
  <si>
    <t>Value-Added Tax (VAT)</t>
  </si>
  <si>
    <t>Business Travel (Airfare, Hotels)</t>
  </si>
  <si>
    <t>Fuel</t>
  </si>
  <si>
    <t>Shipping &amp; Delivery Costs</t>
  </si>
  <si>
    <t>Vehicle Maintenance</t>
  </si>
  <si>
    <t>Specialised Machinery &amp; Tools</t>
  </si>
  <si>
    <t>Budget</t>
  </si>
  <si>
    <t>Difference</t>
  </si>
  <si>
    <t>Personnel &amp; Labour</t>
  </si>
  <si>
    <t>Categories</t>
  </si>
  <si>
    <t>TOTAL</t>
  </si>
  <si>
    <t>Sum of Feb 2025</t>
  </si>
  <si>
    <t>Sum of Jan 2025</t>
  </si>
  <si>
    <t>Grand Total</t>
  </si>
  <si>
    <t xml:space="preserve">Actual - Feb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</si>
</sst>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" fillId="2" borderId="0" xfId="0" applyFont="1" applyFill="1" applyAlignment="1">
      <alignment horizontal="center" vertical="top"/>
    </xf>
    <xf numFmtId="164" fontId="1" fillId="2" borderId="0" xfId="0" applyNumberFormat="1" applyFont="1" applyFill="1" applyAlignment="1">
      <alignment horizontal="center" vertical="top"/>
    </xf>
    <xf numFmtId="0" fontId="3" fillId="0" borderId="0" xfId="0" applyFont="1"/>
    <xf numFmtId="164" fontId="3" fillId="0" borderId="0" xfId="0" applyNumberFormat="1" applyFont="1"/>
    <xf numFmtId="0" fontId="2" fillId="10" borderId="0" xfId="0" applyFont="1" applyFill="1"/>
    <xf numFmtId="164" fontId="2" fillId="10" borderId="0" xfId="0" applyNumberFormat="1" applyFont="1" applyFill="1"/>
    <xf numFmtId="0" fontId="0" fillId="0" borderId="0" xfId="0" pivotButt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330200</xdr:colOff>
      <xdr:row>2</xdr:row>
      <xdr:rowOff>16933</xdr:rowOff>
    </xdr:from>
    <xdr:to>
      <xdr:col>7</xdr:col>
      <xdr:colOff>643467</xdr:colOff>
      <xdr:row>8</xdr:row>
      <xdr:rowOff>156633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41764F-8744-28B8-1AFE-AB2DEA2D0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3600" y="406400"/>
          <a:ext cx="3022600" cy="13081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in Botha" refreshedDate="45925.375750231484" createdVersion="8" refreshedVersion="8" minRefreshableVersion="3" recordCount="53" xr:uid="{33BD1542-0BDD-436A-B69E-0EE973F0F27B}">
  <cacheSource type="worksheet">
    <worksheetSource ref="A1:F54" sheet="Expenses"/>
  </cacheSource>
  <cacheFields count="6">
    <cacheField name="Category" numFmtId="0">
      <sharedItems count="13">
        <s v="Personnel &amp; Labour"/>
        <s v="Goods &amp; Services"/>
        <s v="Insurance"/>
        <s v="Taxes"/>
        <s v="Banking &amp; Finance"/>
        <s v="Legal &amp; Administrative Fees"/>
        <s v="Property &amp; Utilities"/>
        <s v="Transport &amp; Travel"/>
        <s v="Initial Setup &amp; Equipment"/>
        <s v="Office Expenses"/>
        <s v="Marketing &amp; Advertising"/>
        <s v="Security"/>
        <s v="Research &amp; Development"/>
      </sharedItems>
    </cacheField>
    <cacheField name="Subcategory" numFmtId="0">
      <sharedItems/>
    </cacheField>
    <cacheField name="Jan 2025" numFmtId="164">
      <sharedItems containsSemiMixedTypes="0" containsString="0" containsNumber="1" containsInteger="1" minValue="689" maxValue="9774"/>
    </cacheField>
    <cacheField name="Feb 2025" numFmtId="164">
      <sharedItems containsSemiMixedTypes="0" containsString="0" containsNumber="1" containsInteger="1" minValue="564" maxValue="9967"/>
    </cacheField>
    <cacheField name="Mar 2025" numFmtId="164">
      <sharedItems containsSemiMixedTypes="0" containsString="0" containsNumber="1" containsInteger="1" minValue="706" maxValue="9974"/>
    </cacheField>
    <cacheField name="Apr 2025" numFmtId="164">
      <sharedItems containsSemiMixedTypes="0" containsString="0" containsNumber="1" containsInteger="1" minValue="697" maxValue="98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x v="0"/>
    <s v="Employee Benefits"/>
    <n v="689"/>
    <n v="2562"/>
    <n v="1559"/>
    <n v="2827"/>
  </r>
  <r>
    <x v="1"/>
    <s v="Office Supplies"/>
    <n v="966"/>
    <n v="6175"/>
    <n v="7438"/>
    <n v="8054"/>
  </r>
  <r>
    <x v="2"/>
    <s v="Commercial Property Insurance"/>
    <n v="1269"/>
    <n v="9967"/>
    <n v="8221"/>
    <n v="5237"/>
  </r>
  <r>
    <x v="3"/>
    <s v="Value-Added Tax (VAT)"/>
    <n v="1275"/>
    <n v="9496"/>
    <n v="1163"/>
    <n v="2343"/>
  </r>
  <r>
    <x v="4"/>
    <s v="Credit Card Processing Fees"/>
    <n v="1360"/>
    <n v="3573"/>
    <n v="1528"/>
    <n v="5732"/>
  </r>
  <r>
    <x v="5"/>
    <s v="Contracts &amp; Legal Drafting"/>
    <n v="1684"/>
    <n v="8416"/>
    <n v="7908"/>
    <n v="5749"/>
  </r>
  <r>
    <x v="6"/>
    <s v="Building Maintenance &amp; Repairs"/>
    <n v="1767"/>
    <n v="3195"/>
    <n v="5950"/>
    <n v="2430"/>
  </r>
  <r>
    <x v="6"/>
    <s v="Electricity"/>
    <n v="2028"/>
    <n v="5758"/>
    <n v="2163"/>
    <n v="6787"/>
  </r>
  <r>
    <x v="7"/>
    <s v="Shipping &amp; Delivery Costs"/>
    <n v="2085"/>
    <n v="5556"/>
    <n v="1995"/>
    <n v="2459"/>
  </r>
  <r>
    <x v="8"/>
    <s v="Specialised Machinery &amp; Tools"/>
    <n v="2185"/>
    <n v="8129"/>
    <n v="6477"/>
    <n v="1198"/>
  </r>
  <r>
    <x v="0"/>
    <s v="Recruitment &amp; Hiring Costs"/>
    <n v="2399"/>
    <n v="5963"/>
    <n v="3193"/>
    <n v="697"/>
  </r>
  <r>
    <x v="9"/>
    <s v="Cleaning Supplies"/>
    <n v="2547"/>
    <n v="9184"/>
    <n v="2178"/>
    <n v="4718"/>
  </r>
  <r>
    <x v="2"/>
    <s v="Professional Liability Insurance"/>
    <n v="2933"/>
    <n v="8369"/>
    <n v="1984"/>
    <n v="8664"/>
  </r>
  <r>
    <x v="10"/>
    <s v="Social Media Ads"/>
    <n v="3058"/>
    <n v="6831"/>
    <n v="6874"/>
    <n v="4010"/>
  </r>
  <r>
    <x v="11"/>
    <s v="Office Security Deposits"/>
    <n v="3112"/>
    <n v="6778"/>
    <n v="9401"/>
    <n v="7046"/>
  </r>
  <r>
    <x v="0"/>
    <s v="Employee Salaries &amp; Wages"/>
    <n v="3234"/>
    <n v="564"/>
    <n v="7168"/>
    <n v="8504"/>
  </r>
  <r>
    <x v="9"/>
    <s v="Office Furniture &amp; Fixtures"/>
    <n v="3247"/>
    <n v="7708"/>
    <n v="3742"/>
    <n v="9458"/>
  </r>
  <r>
    <x v="0"/>
    <s v="Freelancers &amp; Contractors"/>
    <n v="3505"/>
    <n v="8506"/>
    <n v="3657"/>
    <n v="3431"/>
  </r>
  <r>
    <x v="7"/>
    <s v="Fuel"/>
    <n v="3652"/>
    <n v="8654"/>
    <n v="8494"/>
    <n v="3476"/>
  </r>
  <r>
    <x v="10"/>
    <s v="Branding &amp; Logo Design"/>
    <n v="3885"/>
    <n v="1378"/>
    <n v="5616"/>
    <n v="2207"/>
  </r>
  <r>
    <x v="6"/>
    <s v="Garbage &amp; Recycling"/>
    <n v="4056"/>
    <n v="6118"/>
    <n v="6092"/>
    <n v="9300"/>
  </r>
  <r>
    <x v="6"/>
    <s v="Internet &amp; Wi-Fi"/>
    <n v="4390"/>
    <n v="7236"/>
    <n v="7892"/>
    <n v="9839"/>
  </r>
  <r>
    <x v="7"/>
    <s v="Vehicle Maintenance"/>
    <n v="4443"/>
    <n v="8610"/>
    <n v="3804"/>
    <n v="6259"/>
  </r>
  <r>
    <x v="1"/>
    <s v="Software Subscriptions &amp; Licenses"/>
    <n v="4926"/>
    <n v="661"/>
    <n v="4988"/>
    <n v="7780"/>
  </r>
  <r>
    <x v="5"/>
    <s v="Licenses, Permits &amp; Certifications"/>
    <n v="5055"/>
    <n v="9029"/>
    <n v="9255"/>
    <n v="5672"/>
  </r>
  <r>
    <x v="0"/>
    <s v="Payroll Taxes"/>
    <n v="5158"/>
    <n v="3068"/>
    <n v="6415"/>
    <n v="8277"/>
  </r>
  <r>
    <x v="2"/>
    <s v="Workers’ Compensation Insurance"/>
    <n v="5551"/>
    <n v="8392"/>
    <n v="1363"/>
    <n v="7892"/>
  </r>
  <r>
    <x v="1"/>
    <s v="Cost of Goods Sold (COGS)"/>
    <n v="5691"/>
    <n v="4343"/>
    <n v="1002"/>
    <n v="7085"/>
  </r>
  <r>
    <x v="2"/>
    <s v="Vehicle Insurance"/>
    <n v="5811"/>
    <n v="6939"/>
    <n v="8358"/>
    <n v="6355"/>
  </r>
  <r>
    <x v="4"/>
    <s v="Loan Repayments"/>
    <n v="5890"/>
    <n v="1521"/>
    <n v="7885"/>
    <n v="2353"/>
  </r>
  <r>
    <x v="6"/>
    <s v="Telephone &amp; Mobile"/>
    <n v="5893"/>
    <n v="6392"/>
    <n v="7276"/>
    <n v="3011"/>
  </r>
  <r>
    <x v="3"/>
    <s v="Payroll Taxes"/>
    <n v="5986"/>
    <n v="7715"/>
    <n v="4913"/>
    <n v="3411"/>
  </r>
  <r>
    <x v="8"/>
    <s v="Computers, Printers &amp; Office Tech"/>
    <n v="6078"/>
    <n v="4797"/>
    <n v="706"/>
    <n v="2136"/>
  </r>
  <r>
    <x v="1"/>
    <s v="IT Support &amp; Professional Services"/>
    <n v="6234"/>
    <n v="8489"/>
    <n v="7410"/>
    <n v="1791"/>
  </r>
  <r>
    <x v="3"/>
    <s v="Corporate Income Tax"/>
    <n v="6735"/>
    <n v="3604"/>
    <n v="6030"/>
    <n v="8838"/>
  </r>
  <r>
    <x v="1"/>
    <s v="Inventory Management"/>
    <n v="6765"/>
    <n v="7373"/>
    <n v="9562"/>
    <n v="4081"/>
  </r>
  <r>
    <x v="10"/>
    <s v="Campaign Launch Costs"/>
    <n v="6896"/>
    <n v="9768"/>
    <n v="6519"/>
    <n v="6291"/>
  </r>
  <r>
    <x v="5"/>
    <s v="Business Registration &amp; Incorporation Fees"/>
    <n v="6920"/>
    <n v="7363"/>
    <n v="3290"/>
    <n v="7028"/>
  </r>
  <r>
    <x v="2"/>
    <s v="General Liability Insurance"/>
    <n v="7449"/>
    <n v="1516"/>
    <n v="7535"/>
    <n v="1354"/>
  </r>
  <r>
    <x v="11"/>
    <s v="Security Systems &amp; Cameras"/>
    <n v="7541"/>
    <n v="8892"/>
    <n v="6075"/>
    <n v="2486"/>
  </r>
  <r>
    <x v="3"/>
    <s v="Property Tax"/>
    <n v="7599"/>
    <n v="2954"/>
    <n v="4248"/>
    <n v="2234"/>
  </r>
  <r>
    <x v="4"/>
    <s v="Bank Charges"/>
    <n v="7770"/>
    <n v="8055"/>
    <n v="4340"/>
    <n v="4263"/>
  </r>
  <r>
    <x v="12"/>
    <s v="Product Development Costs"/>
    <n v="8013"/>
    <n v="3599"/>
    <n v="8026"/>
    <n v="7598"/>
  </r>
  <r>
    <x v="0"/>
    <s v="Training &amp; Professional Development"/>
    <n v="8234"/>
    <n v="2527"/>
    <n v="4127"/>
    <n v="7625"/>
  </r>
  <r>
    <x v="10"/>
    <s v="Website Hosting &amp; Development"/>
    <n v="8349"/>
    <n v="9071"/>
    <n v="7392"/>
    <n v="702"/>
  </r>
  <r>
    <x v="7"/>
    <s v="Business Travel (Airfare, Hotels)"/>
    <n v="8726"/>
    <n v="3231"/>
    <n v="2498"/>
    <n v="9180"/>
  </r>
  <r>
    <x v="8"/>
    <s v="Initial Inventory or Stock"/>
    <n v="8822"/>
    <n v="1495"/>
    <n v="5634"/>
    <n v="4196"/>
  </r>
  <r>
    <x v="12"/>
    <s v="Market Research"/>
    <n v="8933"/>
    <n v="6684"/>
    <n v="9974"/>
    <n v="3311"/>
  </r>
  <r>
    <x v="10"/>
    <s v="Flyers, Posters &amp; Banners"/>
    <n v="9166"/>
    <n v="5387"/>
    <n v="2257"/>
    <n v="6035"/>
  </r>
  <r>
    <x v="6"/>
    <s v="Water &amp; Rates"/>
    <n v="9292"/>
    <n v="4061"/>
    <n v="6364"/>
    <n v="1159"/>
  </r>
  <r>
    <x v="6"/>
    <s v="Office Rent / Mortgage"/>
    <n v="9338"/>
    <n v="891"/>
    <n v="1806"/>
    <n v="4782"/>
  </r>
  <r>
    <x v="9"/>
    <s v="Stationery &amp; Printing"/>
    <n v="9667"/>
    <n v="5776"/>
    <n v="5136"/>
    <n v="4889"/>
  </r>
  <r>
    <x v="10"/>
    <s v="Public Relations &amp; Promotions"/>
    <n v="9774"/>
    <n v="5359"/>
    <n v="8074"/>
    <n v="54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C2D97E-A18C-43DC-BFAA-9591E0B8F8A2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C16" firstHeaderRow="0" firstDataRow="1" firstDataCol="1"/>
  <pivotFields count="6">
    <pivotField axis="axisRow" compact="0" outline="0" showAll="0" sortType="ascending">
      <items count="14">
        <item x="4"/>
        <item x="1"/>
        <item x="8"/>
        <item x="2"/>
        <item x="5"/>
        <item x="10"/>
        <item x="9"/>
        <item x="0"/>
        <item x="6"/>
        <item x="12"/>
        <item x="11"/>
        <item x="3"/>
        <item x="7"/>
        <item t="default"/>
      </items>
    </pivotField>
    <pivotField compact="0" outline="0" showAll="0"/>
    <pivotField dataField="1" compact="0" numFmtId="164" outline="0" showAll="0"/>
    <pivotField dataField="1" compact="0" numFmtId="164" outline="0" showAll="0"/>
    <pivotField compact="0" numFmtId="164" outline="0" showAll="0"/>
    <pivotField compact="0" numFmtId="164" outline="0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eb 2025" fld="3" baseField="0" baseItem="0" numFmtId="164"/>
    <dataField name="Sum of Jan 2025" fld="2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2A2BA-ED9B-4184-968F-E82377CDCD29}">
  <dimension ref="A1:B54"/>
  <sheetViews>
    <sheetView zoomScale="170" zoomScaleNormal="170" workbookViewId="0">
      <pane ySplit="1" topLeftCell="A26" activePane="bottomLeft" state="frozen"/>
      <selection pane="bottomLeft" activeCell="A30" sqref="A30"/>
    </sheetView>
  </sheetViews>
  <sheetFormatPr baseColWidth="10" defaultColWidth="8.83203125" defaultRowHeight="15" x14ac:dyDescent="0.2"/>
  <cols>
    <col min="1" max="1" width="28.83203125" customWidth="1"/>
    <col min="2" max="2" width="33.83203125" bestFit="1" customWidth="1"/>
    <col min="3" max="3" width="36" bestFit="1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3" t="s">
        <v>6</v>
      </c>
      <c r="B2" s="3" t="s">
        <v>19</v>
      </c>
    </row>
    <row r="3" spans="1:2" x14ac:dyDescent="0.2">
      <c r="A3" s="3" t="s">
        <v>6</v>
      </c>
      <c r="B3" s="3" t="s">
        <v>20</v>
      </c>
    </row>
    <row r="4" spans="1:2" x14ac:dyDescent="0.2">
      <c r="A4" s="3" t="s">
        <v>6</v>
      </c>
      <c r="B4" s="3" t="s">
        <v>21</v>
      </c>
    </row>
    <row r="5" spans="1:2" x14ac:dyDescent="0.2">
      <c r="A5" s="4" t="s">
        <v>7</v>
      </c>
      <c r="B5" s="4" t="s">
        <v>22</v>
      </c>
    </row>
    <row r="6" spans="1:2" x14ac:dyDescent="0.2">
      <c r="A6" s="4" t="s">
        <v>7</v>
      </c>
      <c r="B6" s="4" t="s">
        <v>23</v>
      </c>
    </row>
    <row r="7" spans="1:2" x14ac:dyDescent="0.2">
      <c r="A7" s="4" t="s">
        <v>7</v>
      </c>
      <c r="B7" s="4" t="s">
        <v>24</v>
      </c>
    </row>
    <row r="8" spans="1:2" x14ac:dyDescent="0.2">
      <c r="A8" s="4" t="s">
        <v>7</v>
      </c>
      <c r="B8" s="4" t="s">
        <v>25</v>
      </c>
    </row>
    <row r="9" spans="1:2" x14ac:dyDescent="0.2">
      <c r="A9" s="4" t="s">
        <v>7</v>
      </c>
      <c r="B9" s="4" t="s">
        <v>26</v>
      </c>
    </row>
    <row r="10" spans="1:2" x14ac:dyDescent="0.2">
      <c r="A10" s="5" t="s">
        <v>8</v>
      </c>
      <c r="B10" s="5" t="s">
        <v>27</v>
      </c>
    </row>
    <row r="11" spans="1:2" x14ac:dyDescent="0.2">
      <c r="A11" s="5" t="s">
        <v>8</v>
      </c>
      <c r="B11" s="5" t="s">
        <v>28</v>
      </c>
    </row>
    <row r="12" spans="1:2" x14ac:dyDescent="0.2">
      <c r="A12" s="5" t="s">
        <v>8</v>
      </c>
      <c r="B12" s="5" t="s">
        <v>70</v>
      </c>
    </row>
    <row r="13" spans="1:2" x14ac:dyDescent="0.2">
      <c r="A13" s="6" t="s">
        <v>9</v>
      </c>
      <c r="B13" s="6" t="s">
        <v>29</v>
      </c>
    </row>
    <row r="14" spans="1:2" x14ac:dyDescent="0.2">
      <c r="A14" s="6" t="s">
        <v>9</v>
      </c>
      <c r="B14" s="6" t="s">
        <v>30</v>
      </c>
    </row>
    <row r="15" spans="1:2" x14ac:dyDescent="0.2">
      <c r="A15" s="6" t="s">
        <v>9</v>
      </c>
      <c r="B15" s="6" t="s">
        <v>31</v>
      </c>
    </row>
    <row r="16" spans="1:2" x14ac:dyDescent="0.2">
      <c r="A16" s="6" t="s">
        <v>9</v>
      </c>
      <c r="B16" s="6" t="s">
        <v>32</v>
      </c>
    </row>
    <row r="17" spans="1:2" x14ac:dyDescent="0.2">
      <c r="A17" s="6" t="s">
        <v>9</v>
      </c>
      <c r="B17" s="6" t="s">
        <v>33</v>
      </c>
    </row>
    <row r="18" spans="1:2" x14ac:dyDescent="0.2">
      <c r="A18" s="7" t="s">
        <v>10</v>
      </c>
      <c r="B18" s="7" t="s">
        <v>34</v>
      </c>
    </row>
    <row r="19" spans="1:2" x14ac:dyDescent="0.2">
      <c r="A19" s="7" t="s">
        <v>10</v>
      </c>
      <c r="B19" s="7" t="s">
        <v>35</v>
      </c>
    </row>
    <row r="20" spans="1:2" x14ac:dyDescent="0.2">
      <c r="A20" s="7" t="s">
        <v>10</v>
      </c>
      <c r="B20" s="7" t="s">
        <v>36</v>
      </c>
    </row>
    <row r="21" spans="1:2" x14ac:dyDescent="0.2">
      <c r="A21" s="8" t="s">
        <v>11</v>
      </c>
      <c r="B21" s="8" t="s">
        <v>37</v>
      </c>
    </row>
    <row r="22" spans="1:2" x14ac:dyDescent="0.2">
      <c r="A22" s="8" t="s">
        <v>11</v>
      </c>
      <c r="B22" s="8" t="s">
        <v>38</v>
      </c>
    </row>
    <row r="23" spans="1:2" x14ac:dyDescent="0.2">
      <c r="A23" s="8" t="s">
        <v>11</v>
      </c>
      <c r="B23" s="8" t="s">
        <v>39</v>
      </c>
    </row>
    <row r="24" spans="1:2" x14ac:dyDescent="0.2">
      <c r="A24" s="8" t="s">
        <v>11</v>
      </c>
      <c r="B24" s="8" t="s">
        <v>40</v>
      </c>
    </row>
    <row r="25" spans="1:2" x14ac:dyDescent="0.2">
      <c r="A25" s="8" t="s">
        <v>11</v>
      </c>
      <c r="B25" s="8" t="s">
        <v>41</v>
      </c>
    </row>
    <row r="26" spans="1:2" x14ac:dyDescent="0.2">
      <c r="A26" s="8" t="s">
        <v>11</v>
      </c>
      <c r="B26" s="8" t="s">
        <v>42</v>
      </c>
    </row>
    <row r="27" spans="1:2" x14ac:dyDescent="0.2">
      <c r="A27" s="9" t="s">
        <v>12</v>
      </c>
      <c r="B27" s="9" t="s">
        <v>43</v>
      </c>
    </row>
    <row r="28" spans="1:2" x14ac:dyDescent="0.2">
      <c r="A28" s="9" t="s">
        <v>12</v>
      </c>
      <c r="B28" s="9" t="s">
        <v>44</v>
      </c>
    </row>
    <row r="29" spans="1:2" x14ac:dyDescent="0.2">
      <c r="A29" s="9" t="s">
        <v>12</v>
      </c>
      <c r="B29" s="9" t="s">
        <v>45</v>
      </c>
    </row>
    <row r="30" spans="1:2" x14ac:dyDescent="0.2">
      <c r="A30" s="3" t="s">
        <v>13</v>
      </c>
      <c r="B30" s="3" t="s">
        <v>46</v>
      </c>
    </row>
    <row r="31" spans="1:2" x14ac:dyDescent="0.2">
      <c r="A31" s="3" t="s">
        <v>13</v>
      </c>
      <c r="B31" s="3" t="s">
        <v>47</v>
      </c>
    </row>
    <row r="32" spans="1:2" x14ac:dyDescent="0.2">
      <c r="A32" s="3" t="s">
        <v>13</v>
      </c>
      <c r="B32" s="3" t="s">
        <v>48</v>
      </c>
    </row>
    <row r="33" spans="1:2" x14ac:dyDescent="0.2">
      <c r="A33" s="3" t="s">
        <v>13</v>
      </c>
      <c r="B33" s="3" t="s">
        <v>49</v>
      </c>
    </row>
    <row r="34" spans="1:2" x14ac:dyDescent="0.2">
      <c r="A34" s="3" t="s">
        <v>13</v>
      </c>
      <c r="B34" s="3" t="s">
        <v>50</v>
      </c>
    </row>
    <row r="35" spans="1:2" x14ac:dyDescent="0.2">
      <c r="A35" s="3" t="s">
        <v>13</v>
      </c>
      <c r="B35" s="3" t="s">
        <v>51</v>
      </c>
    </row>
    <row r="36" spans="1:2" x14ac:dyDescent="0.2">
      <c r="A36" s="4" t="s">
        <v>14</v>
      </c>
      <c r="B36" s="4" t="s">
        <v>52</v>
      </c>
    </row>
    <row r="37" spans="1:2" x14ac:dyDescent="0.2">
      <c r="A37" s="4" t="s">
        <v>14</v>
      </c>
      <c r="B37" s="4" t="s">
        <v>53</v>
      </c>
    </row>
    <row r="38" spans="1:2" x14ac:dyDescent="0.2">
      <c r="A38" s="4" t="s">
        <v>14</v>
      </c>
      <c r="B38" s="4" t="s">
        <v>54</v>
      </c>
    </row>
    <row r="39" spans="1:2" x14ac:dyDescent="0.2">
      <c r="A39" s="4" t="s">
        <v>14</v>
      </c>
      <c r="B39" s="4" t="s">
        <v>55</v>
      </c>
    </row>
    <row r="40" spans="1:2" x14ac:dyDescent="0.2">
      <c r="A40" s="4" t="s">
        <v>14</v>
      </c>
      <c r="B40" s="4" t="s">
        <v>56</v>
      </c>
    </row>
    <row r="41" spans="1:2" x14ac:dyDescent="0.2">
      <c r="A41" s="4" t="s">
        <v>14</v>
      </c>
      <c r="B41" s="4" t="s">
        <v>57</v>
      </c>
    </row>
    <row r="42" spans="1:2" x14ac:dyDescent="0.2">
      <c r="A42" s="4" t="s">
        <v>14</v>
      </c>
      <c r="B42" s="4" t="s">
        <v>58</v>
      </c>
    </row>
    <row r="43" spans="1:2" x14ac:dyDescent="0.2">
      <c r="A43" s="10" t="s">
        <v>15</v>
      </c>
      <c r="B43" s="10" t="s">
        <v>59</v>
      </c>
    </row>
    <row r="44" spans="1:2" x14ac:dyDescent="0.2">
      <c r="A44" s="10" t="s">
        <v>15</v>
      </c>
      <c r="B44" s="10" t="s">
        <v>60</v>
      </c>
    </row>
    <row r="45" spans="1:2" x14ac:dyDescent="0.2">
      <c r="A45" s="5" t="s">
        <v>16</v>
      </c>
      <c r="B45" s="5" t="s">
        <v>61</v>
      </c>
    </row>
    <row r="46" spans="1:2" x14ac:dyDescent="0.2">
      <c r="A46" s="5" t="s">
        <v>16</v>
      </c>
      <c r="B46" s="5" t="s">
        <v>62</v>
      </c>
    </row>
    <row r="47" spans="1:2" x14ac:dyDescent="0.2">
      <c r="A47" s="6" t="s">
        <v>17</v>
      </c>
      <c r="B47" s="6" t="s">
        <v>63</v>
      </c>
    </row>
    <row r="48" spans="1:2" x14ac:dyDescent="0.2">
      <c r="A48" s="6" t="s">
        <v>17</v>
      </c>
      <c r="B48" s="6" t="s">
        <v>49</v>
      </c>
    </row>
    <row r="49" spans="1:2" x14ac:dyDescent="0.2">
      <c r="A49" s="6" t="s">
        <v>17</v>
      </c>
      <c r="B49" s="6" t="s">
        <v>64</v>
      </c>
    </row>
    <row r="50" spans="1:2" x14ac:dyDescent="0.2">
      <c r="A50" s="6" t="s">
        <v>17</v>
      </c>
      <c r="B50" s="6" t="s">
        <v>65</v>
      </c>
    </row>
    <row r="51" spans="1:2" x14ac:dyDescent="0.2">
      <c r="A51" s="9" t="s">
        <v>18</v>
      </c>
      <c r="B51" s="9" t="s">
        <v>66</v>
      </c>
    </row>
    <row r="52" spans="1:2" x14ac:dyDescent="0.2">
      <c r="A52" s="9" t="s">
        <v>18</v>
      </c>
      <c r="B52" s="9" t="s">
        <v>67</v>
      </c>
    </row>
    <row r="53" spans="1:2" x14ac:dyDescent="0.2">
      <c r="A53" s="9" t="s">
        <v>18</v>
      </c>
      <c r="B53" s="9" t="s">
        <v>68</v>
      </c>
    </row>
    <row r="54" spans="1:2" x14ac:dyDescent="0.2">
      <c r="A54" s="9" t="s">
        <v>18</v>
      </c>
      <c r="B54" s="9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295A-D9B4-4EF3-B4C2-424109A1EC84}">
  <dimension ref="A1:B15"/>
  <sheetViews>
    <sheetView zoomScale="170" zoomScaleNormal="170" workbookViewId="0"/>
  </sheetViews>
  <sheetFormatPr baseColWidth="10" defaultColWidth="8.83203125" defaultRowHeight="15" x14ac:dyDescent="0.2"/>
  <cols>
    <col min="1" max="1" width="26.1640625" bestFit="1" customWidth="1"/>
    <col min="2" max="2" width="11.83203125" style="2" bestFit="1" customWidth="1"/>
  </cols>
  <sheetData>
    <row r="1" spans="1:2" x14ac:dyDescent="0.2">
      <c r="A1" s="13" t="s">
        <v>74</v>
      </c>
      <c r="B1" s="14" t="s">
        <v>71</v>
      </c>
    </row>
    <row r="2" spans="1:2" x14ac:dyDescent="0.2">
      <c r="A2" t="s">
        <v>6</v>
      </c>
      <c r="B2" s="2">
        <v>15000</v>
      </c>
    </row>
    <row r="3" spans="1:2" x14ac:dyDescent="0.2">
      <c r="A3" t="s">
        <v>7</v>
      </c>
      <c r="B3" s="2">
        <v>30000</v>
      </c>
    </row>
    <row r="4" spans="1:2" x14ac:dyDescent="0.2">
      <c r="A4" t="s">
        <v>8</v>
      </c>
      <c r="B4" s="2">
        <v>20000</v>
      </c>
    </row>
    <row r="5" spans="1:2" x14ac:dyDescent="0.2">
      <c r="A5" t="s">
        <v>9</v>
      </c>
      <c r="B5" s="2">
        <v>35183</v>
      </c>
    </row>
    <row r="6" spans="1:2" x14ac:dyDescent="0.2">
      <c r="A6" t="s">
        <v>10</v>
      </c>
      <c r="B6" s="2">
        <v>20000</v>
      </c>
    </row>
    <row r="7" spans="1:2" x14ac:dyDescent="0.2">
      <c r="A7" t="s">
        <v>11</v>
      </c>
      <c r="B7" s="2">
        <v>40000</v>
      </c>
    </row>
    <row r="8" spans="1:2" x14ac:dyDescent="0.2">
      <c r="A8" t="s">
        <v>12</v>
      </c>
      <c r="B8" s="2">
        <v>20000</v>
      </c>
    </row>
    <row r="9" spans="1:2" x14ac:dyDescent="0.2">
      <c r="A9" t="s">
        <v>73</v>
      </c>
      <c r="B9" s="2">
        <v>30000</v>
      </c>
    </row>
    <row r="10" spans="1:2" x14ac:dyDescent="0.2">
      <c r="A10" t="s">
        <v>14</v>
      </c>
      <c r="B10" s="2">
        <v>34000</v>
      </c>
    </row>
    <row r="11" spans="1:2" x14ac:dyDescent="0.2">
      <c r="A11" t="s">
        <v>15</v>
      </c>
      <c r="B11" s="2">
        <v>40000</v>
      </c>
    </row>
    <row r="12" spans="1:2" x14ac:dyDescent="0.2">
      <c r="A12" t="s">
        <v>16</v>
      </c>
      <c r="B12" s="2">
        <v>15670</v>
      </c>
    </row>
    <row r="13" spans="1:2" x14ac:dyDescent="0.2">
      <c r="A13" t="s">
        <v>17</v>
      </c>
      <c r="B13" s="2">
        <v>40000</v>
      </c>
    </row>
    <row r="14" spans="1:2" x14ac:dyDescent="0.2">
      <c r="A14" t="s">
        <v>18</v>
      </c>
      <c r="B14" s="2">
        <v>20000</v>
      </c>
    </row>
    <row r="15" spans="1:2" x14ac:dyDescent="0.2">
      <c r="A15" s="15" t="s">
        <v>75</v>
      </c>
      <c r="B15" s="16">
        <f>SUM(B2:B14)</f>
        <v>359853</v>
      </c>
    </row>
  </sheetData>
  <sortState xmlns:xlrd2="http://schemas.microsoft.com/office/spreadsheetml/2017/richdata2" ref="A2:B14">
    <sortCondition ref="A2:A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BFFE-2C0F-43DA-81D0-0A4CE27EB2C2}">
  <dimension ref="A1:D15"/>
  <sheetViews>
    <sheetView zoomScale="170" zoomScaleNormal="170" workbookViewId="0">
      <selection activeCell="F9" sqref="F9"/>
    </sheetView>
  </sheetViews>
  <sheetFormatPr baseColWidth="10" defaultColWidth="8.83203125" defaultRowHeight="15" x14ac:dyDescent="0.2"/>
  <cols>
    <col min="1" max="1" width="26.1640625" bestFit="1" customWidth="1"/>
    <col min="2" max="2" width="11.83203125" style="2" bestFit="1" customWidth="1"/>
    <col min="3" max="3" width="11.83203125" bestFit="1" customWidth="1"/>
    <col min="4" max="4" width="10.83203125" bestFit="1" customWidth="1"/>
  </cols>
  <sheetData>
    <row r="1" spans="1:4" x14ac:dyDescent="0.2">
      <c r="A1" s="13" t="s">
        <v>74</v>
      </c>
      <c r="B1" s="14" t="s">
        <v>71</v>
      </c>
      <c r="C1" s="13" t="s">
        <v>79</v>
      </c>
      <c r="D1" s="13" t="s">
        <v>72</v>
      </c>
    </row>
    <row r="2" spans="1:4" x14ac:dyDescent="0.2">
      <c r="A2" t="s">
        <v>6</v>
      </c>
      <c r="B2" s="2">
        <v>15000</v>
      </c>
      <c r="C2" s="2">
        <v>13149</v>
      </c>
      <c r="D2" s="2">
        <f>B2-C2</f>
        <v>1851</v>
      </c>
    </row>
    <row r="3" spans="1:4" x14ac:dyDescent="0.2">
      <c r="A3" t="s">
        <v>7</v>
      </c>
      <c r="B3" s="2">
        <v>30000</v>
      </c>
      <c r="C3" s="2">
        <v>27041</v>
      </c>
      <c r="D3" s="2">
        <f>B3-C3</f>
        <v>2959</v>
      </c>
    </row>
    <row r="4" spans="1:4" x14ac:dyDescent="0.2">
      <c r="A4" t="s">
        <v>8</v>
      </c>
      <c r="B4" s="2">
        <v>20000</v>
      </c>
      <c r="C4" s="2">
        <v>14421</v>
      </c>
      <c r="D4" s="2">
        <f t="shared" ref="D4:D14" si="0">B4-C4</f>
        <v>5579</v>
      </c>
    </row>
    <row r="5" spans="1:4" x14ac:dyDescent="0.2">
      <c r="A5" t="s">
        <v>9</v>
      </c>
      <c r="B5" s="2">
        <v>35183</v>
      </c>
      <c r="C5" s="2">
        <v>35183</v>
      </c>
      <c r="D5" s="2">
        <f t="shared" si="0"/>
        <v>0</v>
      </c>
    </row>
    <row r="6" spans="1:4" x14ac:dyDescent="0.2">
      <c r="A6" t="s">
        <v>10</v>
      </c>
      <c r="B6" s="2">
        <v>20000</v>
      </c>
      <c r="C6" s="2">
        <v>24808</v>
      </c>
      <c r="D6" s="2">
        <f t="shared" si="0"/>
        <v>-4808</v>
      </c>
    </row>
    <row r="7" spans="1:4" x14ac:dyDescent="0.2">
      <c r="A7" t="s">
        <v>11</v>
      </c>
      <c r="B7" s="2">
        <v>40000</v>
      </c>
      <c r="C7" s="2">
        <v>37794</v>
      </c>
      <c r="D7" s="2">
        <f t="shared" si="0"/>
        <v>2206</v>
      </c>
    </row>
    <row r="8" spans="1:4" x14ac:dyDescent="0.2">
      <c r="A8" t="s">
        <v>12</v>
      </c>
      <c r="B8" s="2">
        <v>20000</v>
      </c>
      <c r="C8" s="2">
        <v>22668</v>
      </c>
      <c r="D8" s="2">
        <f t="shared" si="0"/>
        <v>-2668</v>
      </c>
    </row>
    <row r="9" spans="1:4" x14ac:dyDescent="0.2">
      <c r="A9" t="s">
        <v>73</v>
      </c>
      <c r="B9" s="2">
        <v>30000</v>
      </c>
      <c r="C9" s="2">
        <v>23190</v>
      </c>
      <c r="D9" s="2">
        <f t="shared" si="0"/>
        <v>6810</v>
      </c>
    </row>
    <row r="10" spans="1:4" x14ac:dyDescent="0.2">
      <c r="A10" t="s">
        <v>14</v>
      </c>
      <c r="B10" s="2">
        <v>34000</v>
      </c>
      <c r="C10" s="2">
        <v>33651</v>
      </c>
      <c r="D10" s="2">
        <f t="shared" si="0"/>
        <v>349</v>
      </c>
    </row>
    <row r="11" spans="1:4" x14ac:dyDescent="0.2">
      <c r="A11" t="s">
        <v>15</v>
      </c>
      <c r="B11" s="2">
        <v>40000</v>
      </c>
      <c r="C11" s="2">
        <v>10283</v>
      </c>
      <c r="D11" s="2">
        <f t="shared" si="0"/>
        <v>29717</v>
      </c>
    </row>
    <row r="12" spans="1:4" x14ac:dyDescent="0.2">
      <c r="A12" t="s">
        <v>16</v>
      </c>
      <c r="B12" s="2">
        <v>15670</v>
      </c>
      <c r="C12" s="2">
        <v>15670</v>
      </c>
      <c r="D12" s="2">
        <f t="shared" si="0"/>
        <v>0</v>
      </c>
    </row>
    <row r="13" spans="1:4" x14ac:dyDescent="0.2">
      <c r="A13" t="s">
        <v>17</v>
      </c>
      <c r="B13" s="2">
        <v>40000</v>
      </c>
      <c r="C13" s="2">
        <v>23769</v>
      </c>
      <c r="D13" s="2">
        <f t="shared" si="0"/>
        <v>16231</v>
      </c>
    </row>
    <row r="14" spans="1:4" x14ac:dyDescent="0.2">
      <c r="A14" t="s">
        <v>18</v>
      </c>
      <c r="B14" s="2">
        <v>20000</v>
      </c>
      <c r="C14" s="2">
        <v>26051</v>
      </c>
      <c r="D14" s="2">
        <f t="shared" si="0"/>
        <v>-6051</v>
      </c>
    </row>
    <row r="15" spans="1:4" x14ac:dyDescent="0.2">
      <c r="A15" s="15" t="s">
        <v>75</v>
      </c>
      <c r="B15" s="16">
        <f>SUM(B2:B14)</f>
        <v>359853</v>
      </c>
      <c r="C15" s="16">
        <f>SUM(C2:C14)</f>
        <v>307678</v>
      </c>
      <c r="D15" s="16"/>
    </row>
  </sheetData>
  <sortState xmlns:xlrd2="http://schemas.microsoft.com/office/spreadsheetml/2017/richdata2" ref="A2:D14">
    <sortCondition ref="A2:A14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62D7-E7F1-2346-9629-39ED2A527155}">
  <dimension ref="A1:F54"/>
  <sheetViews>
    <sheetView zoomScale="160" zoomScaleNormal="16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22" bestFit="1" customWidth="1"/>
    <col min="2" max="2" width="33.83203125" bestFit="1" customWidth="1"/>
    <col min="3" max="6" width="13.83203125" style="2" customWidth="1"/>
  </cols>
  <sheetData>
    <row r="1" spans="1:6" x14ac:dyDescent="0.2">
      <c r="A1" s="11" t="s">
        <v>0</v>
      </c>
      <c r="B1" s="11" t="s">
        <v>1</v>
      </c>
      <c r="C1" s="12" t="s">
        <v>2</v>
      </c>
      <c r="D1" s="12" t="s">
        <v>3</v>
      </c>
      <c r="E1" s="12" t="s">
        <v>4</v>
      </c>
      <c r="F1" s="12" t="s">
        <v>5</v>
      </c>
    </row>
    <row r="2" spans="1:6" x14ac:dyDescent="0.2">
      <c r="A2" t="s">
        <v>73</v>
      </c>
      <c r="B2" t="s">
        <v>46</v>
      </c>
      <c r="C2" s="2">
        <v>689</v>
      </c>
      <c r="D2" s="2">
        <v>2562</v>
      </c>
      <c r="E2" s="2">
        <v>1559</v>
      </c>
      <c r="F2" s="2">
        <v>2827</v>
      </c>
    </row>
    <row r="3" spans="1:6" x14ac:dyDescent="0.2">
      <c r="A3" t="s">
        <v>7</v>
      </c>
      <c r="B3" t="s">
        <v>25</v>
      </c>
      <c r="C3" s="2">
        <v>966</v>
      </c>
      <c r="D3" s="2">
        <v>6175</v>
      </c>
      <c r="E3" s="2">
        <v>7438</v>
      </c>
      <c r="F3" s="2">
        <v>8054</v>
      </c>
    </row>
    <row r="4" spans="1:6" x14ac:dyDescent="0.2">
      <c r="A4" t="s">
        <v>9</v>
      </c>
      <c r="B4" t="s">
        <v>29</v>
      </c>
      <c r="C4" s="2">
        <v>1269</v>
      </c>
      <c r="D4" s="2">
        <v>9967</v>
      </c>
      <c r="E4" s="2">
        <v>8221</v>
      </c>
      <c r="F4" s="2">
        <v>5237</v>
      </c>
    </row>
    <row r="5" spans="1:6" x14ac:dyDescent="0.2">
      <c r="A5" t="s">
        <v>17</v>
      </c>
      <c r="B5" t="s">
        <v>65</v>
      </c>
      <c r="C5" s="2">
        <v>1275</v>
      </c>
      <c r="D5" s="2">
        <v>9496</v>
      </c>
      <c r="E5" s="2">
        <v>1163</v>
      </c>
      <c r="F5" s="2">
        <v>2343</v>
      </c>
    </row>
    <row r="6" spans="1:6" x14ac:dyDescent="0.2">
      <c r="A6" t="s">
        <v>6</v>
      </c>
      <c r="B6" t="s">
        <v>20</v>
      </c>
      <c r="C6" s="2">
        <v>1360</v>
      </c>
      <c r="D6" s="2">
        <v>3573</v>
      </c>
      <c r="E6" s="2">
        <v>1528</v>
      </c>
      <c r="F6" s="2">
        <v>5732</v>
      </c>
    </row>
    <row r="7" spans="1:6" x14ac:dyDescent="0.2">
      <c r="A7" t="s">
        <v>10</v>
      </c>
      <c r="B7" t="s">
        <v>35</v>
      </c>
      <c r="C7" s="2">
        <v>1684</v>
      </c>
      <c r="D7" s="2">
        <v>8416</v>
      </c>
      <c r="E7" s="2">
        <v>7908</v>
      </c>
      <c r="F7" s="2">
        <v>5749</v>
      </c>
    </row>
    <row r="8" spans="1:6" x14ac:dyDescent="0.2">
      <c r="A8" t="s">
        <v>14</v>
      </c>
      <c r="B8" t="s">
        <v>52</v>
      </c>
      <c r="C8" s="2">
        <v>1767</v>
      </c>
      <c r="D8" s="2">
        <v>3195</v>
      </c>
      <c r="E8" s="2">
        <v>5950</v>
      </c>
      <c r="F8" s="2">
        <v>2430</v>
      </c>
    </row>
    <row r="9" spans="1:6" x14ac:dyDescent="0.2">
      <c r="A9" t="s">
        <v>14</v>
      </c>
      <c r="B9" t="s">
        <v>53</v>
      </c>
      <c r="C9" s="2">
        <v>2028</v>
      </c>
      <c r="D9" s="2">
        <v>5758</v>
      </c>
      <c r="E9" s="2">
        <v>2163</v>
      </c>
      <c r="F9" s="2">
        <v>6787</v>
      </c>
    </row>
    <row r="10" spans="1:6" x14ac:dyDescent="0.2">
      <c r="A10" t="s">
        <v>18</v>
      </c>
      <c r="B10" t="s">
        <v>68</v>
      </c>
      <c r="C10" s="2">
        <v>2085</v>
      </c>
      <c r="D10" s="2">
        <v>5556</v>
      </c>
      <c r="E10" s="2">
        <v>1995</v>
      </c>
      <c r="F10" s="2">
        <v>2459</v>
      </c>
    </row>
    <row r="11" spans="1:6" x14ac:dyDescent="0.2">
      <c r="A11" t="s">
        <v>8</v>
      </c>
      <c r="B11" t="s">
        <v>70</v>
      </c>
      <c r="C11" s="2">
        <v>2185</v>
      </c>
      <c r="D11" s="2">
        <v>8129</v>
      </c>
      <c r="E11" s="2">
        <v>6477</v>
      </c>
      <c r="F11" s="2">
        <v>1198</v>
      </c>
    </row>
    <row r="12" spans="1:6" x14ac:dyDescent="0.2">
      <c r="A12" t="s">
        <v>73</v>
      </c>
      <c r="B12" t="s">
        <v>50</v>
      </c>
      <c r="C12" s="2">
        <v>2399</v>
      </c>
      <c r="D12" s="2">
        <v>5963</v>
      </c>
      <c r="E12" s="2">
        <v>3193</v>
      </c>
      <c r="F12" s="2">
        <v>697</v>
      </c>
    </row>
    <row r="13" spans="1:6" x14ac:dyDescent="0.2">
      <c r="A13" t="s">
        <v>12</v>
      </c>
      <c r="B13" t="s">
        <v>43</v>
      </c>
      <c r="C13" s="2">
        <v>2547</v>
      </c>
      <c r="D13" s="2">
        <v>9184</v>
      </c>
      <c r="E13" s="2">
        <v>2178</v>
      </c>
      <c r="F13" s="2">
        <v>4718</v>
      </c>
    </row>
    <row r="14" spans="1:6" x14ac:dyDescent="0.2">
      <c r="A14" t="s">
        <v>9</v>
      </c>
      <c r="B14" t="s">
        <v>31</v>
      </c>
      <c r="C14" s="2">
        <v>2933</v>
      </c>
      <c r="D14" s="2">
        <v>8369</v>
      </c>
      <c r="E14" s="2">
        <v>1984</v>
      </c>
      <c r="F14" s="2">
        <v>8664</v>
      </c>
    </row>
    <row r="15" spans="1:6" x14ac:dyDescent="0.2">
      <c r="A15" t="s">
        <v>11</v>
      </c>
      <c r="B15" t="s">
        <v>41</v>
      </c>
      <c r="C15" s="2">
        <v>3058</v>
      </c>
      <c r="D15" s="2">
        <v>6831</v>
      </c>
      <c r="E15" s="2">
        <v>6874</v>
      </c>
      <c r="F15" s="2">
        <v>4010</v>
      </c>
    </row>
    <row r="16" spans="1:6" x14ac:dyDescent="0.2">
      <c r="A16" t="s">
        <v>16</v>
      </c>
      <c r="B16" t="s">
        <v>61</v>
      </c>
      <c r="C16" s="2">
        <v>3112</v>
      </c>
      <c r="D16" s="2">
        <v>6778</v>
      </c>
      <c r="E16" s="2">
        <v>9401</v>
      </c>
      <c r="F16" s="2">
        <v>7046</v>
      </c>
    </row>
    <row r="17" spans="1:6" x14ac:dyDescent="0.2">
      <c r="A17" t="s">
        <v>73</v>
      </c>
      <c r="B17" t="s">
        <v>47</v>
      </c>
      <c r="C17" s="2">
        <v>3234</v>
      </c>
      <c r="D17" s="2">
        <v>564</v>
      </c>
      <c r="E17" s="2">
        <v>7168</v>
      </c>
      <c r="F17" s="2">
        <v>8504</v>
      </c>
    </row>
    <row r="18" spans="1:6" x14ac:dyDescent="0.2">
      <c r="A18" t="s">
        <v>12</v>
      </c>
      <c r="B18" t="s">
        <v>44</v>
      </c>
      <c r="C18" s="2">
        <v>3247</v>
      </c>
      <c r="D18" s="2">
        <v>7708</v>
      </c>
      <c r="E18" s="2">
        <v>3742</v>
      </c>
      <c r="F18" s="2">
        <v>9458</v>
      </c>
    </row>
    <row r="19" spans="1:6" x14ac:dyDescent="0.2">
      <c r="A19" t="s">
        <v>73</v>
      </c>
      <c r="B19" t="s">
        <v>48</v>
      </c>
      <c r="C19" s="2">
        <v>3505</v>
      </c>
      <c r="D19" s="2">
        <v>8506</v>
      </c>
      <c r="E19" s="2">
        <v>3657</v>
      </c>
      <c r="F19" s="2">
        <v>3431</v>
      </c>
    </row>
    <row r="20" spans="1:6" x14ac:dyDescent="0.2">
      <c r="A20" t="s">
        <v>18</v>
      </c>
      <c r="B20" t="s">
        <v>67</v>
      </c>
      <c r="C20" s="2">
        <v>3652</v>
      </c>
      <c r="D20" s="2">
        <v>8654</v>
      </c>
      <c r="E20" s="2">
        <v>8494</v>
      </c>
      <c r="F20" s="2">
        <v>3476</v>
      </c>
    </row>
    <row r="21" spans="1:6" x14ac:dyDescent="0.2">
      <c r="A21" t="s">
        <v>11</v>
      </c>
      <c r="B21" t="s">
        <v>37</v>
      </c>
      <c r="C21" s="2">
        <v>3885</v>
      </c>
      <c r="D21" s="2">
        <v>1378</v>
      </c>
      <c r="E21" s="2">
        <v>5616</v>
      </c>
      <c r="F21" s="2">
        <v>2207</v>
      </c>
    </row>
    <row r="22" spans="1:6" x14ac:dyDescent="0.2">
      <c r="A22" t="s">
        <v>14</v>
      </c>
      <c r="B22" t="s">
        <v>54</v>
      </c>
      <c r="C22" s="2">
        <v>4056</v>
      </c>
      <c r="D22" s="2">
        <v>6118</v>
      </c>
      <c r="E22" s="2">
        <v>6092</v>
      </c>
      <c r="F22" s="2">
        <v>9300</v>
      </c>
    </row>
    <row r="23" spans="1:6" x14ac:dyDescent="0.2">
      <c r="A23" t="s">
        <v>14</v>
      </c>
      <c r="B23" t="s">
        <v>55</v>
      </c>
      <c r="C23" s="2">
        <v>4390</v>
      </c>
      <c r="D23" s="2">
        <v>7236</v>
      </c>
      <c r="E23" s="2">
        <v>7892</v>
      </c>
      <c r="F23" s="2">
        <v>9839</v>
      </c>
    </row>
    <row r="24" spans="1:6" x14ac:dyDescent="0.2">
      <c r="A24" t="s">
        <v>18</v>
      </c>
      <c r="B24" t="s">
        <v>69</v>
      </c>
      <c r="C24" s="2">
        <v>4443</v>
      </c>
      <c r="D24" s="2">
        <v>8610</v>
      </c>
      <c r="E24" s="2">
        <v>3804</v>
      </c>
      <c r="F24" s="2">
        <v>6259</v>
      </c>
    </row>
    <row r="25" spans="1:6" x14ac:dyDescent="0.2">
      <c r="A25" t="s">
        <v>7</v>
      </c>
      <c r="B25" t="s">
        <v>26</v>
      </c>
      <c r="C25" s="2">
        <v>4926</v>
      </c>
      <c r="D25" s="2">
        <v>661</v>
      </c>
      <c r="E25" s="2">
        <v>4988</v>
      </c>
      <c r="F25" s="2">
        <v>7780</v>
      </c>
    </row>
    <row r="26" spans="1:6" x14ac:dyDescent="0.2">
      <c r="A26" t="s">
        <v>10</v>
      </c>
      <c r="B26" t="s">
        <v>36</v>
      </c>
      <c r="C26" s="2">
        <v>5055</v>
      </c>
      <c r="D26" s="2">
        <v>9029</v>
      </c>
      <c r="E26" s="2">
        <v>9255</v>
      </c>
      <c r="F26" s="2">
        <v>5672</v>
      </c>
    </row>
    <row r="27" spans="1:6" x14ac:dyDescent="0.2">
      <c r="A27" t="s">
        <v>73</v>
      </c>
      <c r="B27" t="s">
        <v>49</v>
      </c>
      <c r="C27" s="2">
        <v>5158</v>
      </c>
      <c r="D27" s="2">
        <v>3068</v>
      </c>
      <c r="E27" s="2">
        <v>6415</v>
      </c>
      <c r="F27" s="2">
        <v>8277</v>
      </c>
    </row>
    <row r="28" spans="1:6" x14ac:dyDescent="0.2">
      <c r="A28" t="s">
        <v>9</v>
      </c>
      <c r="B28" t="s">
        <v>33</v>
      </c>
      <c r="C28" s="2">
        <v>5551</v>
      </c>
      <c r="D28" s="2">
        <v>8392</v>
      </c>
      <c r="E28" s="2">
        <v>1363</v>
      </c>
      <c r="F28" s="2">
        <v>7892</v>
      </c>
    </row>
    <row r="29" spans="1:6" x14ac:dyDescent="0.2">
      <c r="A29" t="s">
        <v>7</v>
      </c>
      <c r="B29" t="s">
        <v>22</v>
      </c>
      <c r="C29" s="2">
        <v>5691</v>
      </c>
      <c r="D29" s="2">
        <v>4343</v>
      </c>
      <c r="E29" s="2">
        <v>1002</v>
      </c>
      <c r="F29" s="2">
        <v>7085</v>
      </c>
    </row>
    <row r="30" spans="1:6" x14ac:dyDescent="0.2">
      <c r="A30" t="s">
        <v>9</v>
      </c>
      <c r="B30" t="s">
        <v>32</v>
      </c>
      <c r="C30" s="2">
        <v>5811</v>
      </c>
      <c r="D30" s="2">
        <v>6939</v>
      </c>
      <c r="E30" s="2">
        <v>8358</v>
      </c>
      <c r="F30" s="2">
        <v>6355</v>
      </c>
    </row>
    <row r="31" spans="1:6" x14ac:dyDescent="0.2">
      <c r="A31" t="s">
        <v>6</v>
      </c>
      <c r="B31" t="s">
        <v>21</v>
      </c>
      <c r="C31" s="2">
        <v>5890</v>
      </c>
      <c r="D31" s="2">
        <v>1521</v>
      </c>
      <c r="E31" s="2">
        <v>7885</v>
      </c>
      <c r="F31" s="2">
        <v>2353</v>
      </c>
    </row>
    <row r="32" spans="1:6" x14ac:dyDescent="0.2">
      <c r="A32" t="s">
        <v>14</v>
      </c>
      <c r="B32" t="s">
        <v>57</v>
      </c>
      <c r="C32" s="2">
        <v>5893</v>
      </c>
      <c r="D32" s="2">
        <v>6392</v>
      </c>
      <c r="E32" s="2">
        <v>7276</v>
      </c>
      <c r="F32" s="2">
        <v>3011</v>
      </c>
    </row>
    <row r="33" spans="1:6" x14ac:dyDescent="0.2">
      <c r="A33" t="s">
        <v>17</v>
      </c>
      <c r="B33" t="s">
        <v>49</v>
      </c>
      <c r="C33" s="2">
        <v>5986</v>
      </c>
      <c r="D33" s="2">
        <v>7715</v>
      </c>
      <c r="E33" s="2">
        <v>4913</v>
      </c>
      <c r="F33" s="2">
        <v>3411</v>
      </c>
    </row>
    <row r="34" spans="1:6" x14ac:dyDescent="0.2">
      <c r="A34" t="s">
        <v>8</v>
      </c>
      <c r="B34" t="s">
        <v>27</v>
      </c>
      <c r="C34" s="2">
        <v>6078</v>
      </c>
      <c r="D34" s="2">
        <v>4797</v>
      </c>
      <c r="E34" s="2">
        <v>706</v>
      </c>
      <c r="F34" s="2">
        <v>2136</v>
      </c>
    </row>
    <row r="35" spans="1:6" x14ac:dyDescent="0.2">
      <c r="A35" t="s">
        <v>7</v>
      </c>
      <c r="B35" t="s">
        <v>23</v>
      </c>
      <c r="C35" s="2">
        <v>6234</v>
      </c>
      <c r="D35" s="2">
        <v>8489</v>
      </c>
      <c r="E35" s="2">
        <v>7410</v>
      </c>
      <c r="F35" s="2">
        <v>1791</v>
      </c>
    </row>
    <row r="36" spans="1:6" x14ac:dyDescent="0.2">
      <c r="A36" t="s">
        <v>17</v>
      </c>
      <c r="B36" t="s">
        <v>63</v>
      </c>
      <c r="C36" s="2">
        <v>6735</v>
      </c>
      <c r="D36" s="2">
        <v>3604</v>
      </c>
      <c r="E36" s="2">
        <v>6030</v>
      </c>
      <c r="F36" s="2">
        <v>8838</v>
      </c>
    </row>
    <row r="37" spans="1:6" x14ac:dyDescent="0.2">
      <c r="A37" t="s">
        <v>7</v>
      </c>
      <c r="B37" t="s">
        <v>24</v>
      </c>
      <c r="C37" s="2">
        <v>6765</v>
      </c>
      <c r="D37" s="2">
        <v>7373</v>
      </c>
      <c r="E37" s="2">
        <v>9562</v>
      </c>
      <c r="F37" s="2">
        <v>4081</v>
      </c>
    </row>
    <row r="38" spans="1:6" x14ac:dyDescent="0.2">
      <c r="A38" t="s">
        <v>11</v>
      </c>
      <c r="B38" t="s">
        <v>38</v>
      </c>
      <c r="C38" s="2">
        <v>6896</v>
      </c>
      <c r="D38" s="2">
        <v>9768</v>
      </c>
      <c r="E38" s="2">
        <v>6519</v>
      </c>
      <c r="F38" s="2">
        <v>6291</v>
      </c>
    </row>
    <row r="39" spans="1:6" x14ac:dyDescent="0.2">
      <c r="A39" t="s">
        <v>10</v>
      </c>
      <c r="B39" t="s">
        <v>34</v>
      </c>
      <c r="C39" s="2">
        <v>6920</v>
      </c>
      <c r="D39" s="2">
        <v>7363</v>
      </c>
      <c r="E39" s="2">
        <v>3290</v>
      </c>
      <c r="F39" s="2">
        <v>7028</v>
      </c>
    </row>
    <row r="40" spans="1:6" x14ac:dyDescent="0.2">
      <c r="A40" t="s">
        <v>9</v>
      </c>
      <c r="B40" t="s">
        <v>30</v>
      </c>
      <c r="C40" s="2">
        <v>7449</v>
      </c>
      <c r="D40" s="2">
        <v>1516</v>
      </c>
      <c r="E40" s="2">
        <v>7535</v>
      </c>
      <c r="F40" s="2">
        <v>1354</v>
      </c>
    </row>
    <row r="41" spans="1:6" x14ac:dyDescent="0.2">
      <c r="A41" t="s">
        <v>16</v>
      </c>
      <c r="B41" t="s">
        <v>62</v>
      </c>
      <c r="C41" s="2">
        <v>7541</v>
      </c>
      <c r="D41" s="2">
        <v>8892</v>
      </c>
      <c r="E41" s="2">
        <v>6075</v>
      </c>
      <c r="F41" s="2">
        <v>2486</v>
      </c>
    </row>
    <row r="42" spans="1:6" x14ac:dyDescent="0.2">
      <c r="A42" t="s">
        <v>17</v>
      </c>
      <c r="B42" t="s">
        <v>64</v>
      </c>
      <c r="C42" s="2">
        <v>7599</v>
      </c>
      <c r="D42" s="2">
        <v>2954</v>
      </c>
      <c r="E42" s="2">
        <v>4248</v>
      </c>
      <c r="F42" s="2">
        <v>2234</v>
      </c>
    </row>
    <row r="43" spans="1:6" x14ac:dyDescent="0.2">
      <c r="A43" t="s">
        <v>6</v>
      </c>
      <c r="B43" t="s">
        <v>19</v>
      </c>
      <c r="C43" s="2">
        <v>7770</v>
      </c>
      <c r="D43" s="2">
        <v>8055</v>
      </c>
      <c r="E43" s="2">
        <v>4340</v>
      </c>
      <c r="F43" s="2">
        <v>4263</v>
      </c>
    </row>
    <row r="44" spans="1:6" x14ac:dyDescent="0.2">
      <c r="A44" t="s">
        <v>15</v>
      </c>
      <c r="B44" t="s">
        <v>60</v>
      </c>
      <c r="C44" s="2">
        <v>8013</v>
      </c>
      <c r="D44" s="2">
        <v>3599</v>
      </c>
      <c r="E44" s="2">
        <v>8026</v>
      </c>
      <c r="F44" s="2">
        <v>7598</v>
      </c>
    </row>
    <row r="45" spans="1:6" x14ac:dyDescent="0.2">
      <c r="A45" t="s">
        <v>73</v>
      </c>
      <c r="B45" t="s">
        <v>51</v>
      </c>
      <c r="C45" s="2">
        <v>8234</v>
      </c>
      <c r="D45" s="2">
        <v>2527</v>
      </c>
      <c r="E45" s="2">
        <v>4127</v>
      </c>
      <c r="F45" s="2">
        <v>7625</v>
      </c>
    </row>
    <row r="46" spans="1:6" x14ac:dyDescent="0.2">
      <c r="A46" t="s">
        <v>11</v>
      </c>
      <c r="B46" t="s">
        <v>42</v>
      </c>
      <c r="C46" s="2">
        <v>8349</v>
      </c>
      <c r="D46" s="2">
        <v>9071</v>
      </c>
      <c r="E46" s="2">
        <v>7392</v>
      </c>
      <c r="F46" s="2">
        <v>702</v>
      </c>
    </row>
    <row r="47" spans="1:6" x14ac:dyDescent="0.2">
      <c r="A47" t="s">
        <v>18</v>
      </c>
      <c r="B47" t="s">
        <v>66</v>
      </c>
      <c r="C47" s="2">
        <v>8726</v>
      </c>
      <c r="D47" s="2">
        <v>3231</v>
      </c>
      <c r="E47" s="2">
        <v>2498</v>
      </c>
      <c r="F47" s="2">
        <v>9180</v>
      </c>
    </row>
    <row r="48" spans="1:6" x14ac:dyDescent="0.2">
      <c r="A48" t="s">
        <v>8</v>
      </c>
      <c r="B48" t="s">
        <v>28</v>
      </c>
      <c r="C48" s="2">
        <v>8822</v>
      </c>
      <c r="D48" s="2">
        <v>1495</v>
      </c>
      <c r="E48" s="2">
        <v>5634</v>
      </c>
      <c r="F48" s="2">
        <v>4196</v>
      </c>
    </row>
    <row r="49" spans="1:6" x14ac:dyDescent="0.2">
      <c r="A49" t="s">
        <v>15</v>
      </c>
      <c r="B49" t="s">
        <v>59</v>
      </c>
      <c r="C49" s="2">
        <v>8933</v>
      </c>
      <c r="D49" s="2">
        <v>6684</v>
      </c>
      <c r="E49" s="2">
        <v>9974</v>
      </c>
      <c r="F49" s="2">
        <v>3311</v>
      </c>
    </row>
    <row r="50" spans="1:6" x14ac:dyDescent="0.2">
      <c r="A50" t="s">
        <v>11</v>
      </c>
      <c r="B50" t="s">
        <v>39</v>
      </c>
      <c r="C50" s="2">
        <v>9166</v>
      </c>
      <c r="D50" s="2">
        <v>5387</v>
      </c>
      <c r="E50" s="2">
        <v>2257</v>
      </c>
      <c r="F50" s="2">
        <v>6035</v>
      </c>
    </row>
    <row r="51" spans="1:6" x14ac:dyDescent="0.2">
      <c r="A51" t="s">
        <v>14</v>
      </c>
      <c r="B51" t="s">
        <v>58</v>
      </c>
      <c r="C51" s="2">
        <v>9292</v>
      </c>
      <c r="D51" s="2">
        <v>4061</v>
      </c>
      <c r="E51" s="2">
        <v>6364</v>
      </c>
      <c r="F51" s="2">
        <v>1159</v>
      </c>
    </row>
    <row r="52" spans="1:6" x14ac:dyDescent="0.2">
      <c r="A52" t="s">
        <v>14</v>
      </c>
      <c r="B52" t="s">
        <v>56</v>
      </c>
      <c r="C52" s="2">
        <v>9338</v>
      </c>
      <c r="D52" s="2">
        <v>891</v>
      </c>
      <c r="E52" s="2">
        <v>1806</v>
      </c>
      <c r="F52" s="2">
        <v>4782</v>
      </c>
    </row>
    <row r="53" spans="1:6" x14ac:dyDescent="0.2">
      <c r="A53" t="s">
        <v>12</v>
      </c>
      <c r="B53" t="s">
        <v>45</v>
      </c>
      <c r="C53" s="2">
        <v>9667</v>
      </c>
      <c r="D53" s="2">
        <v>5776</v>
      </c>
      <c r="E53" s="2">
        <v>5136</v>
      </c>
      <c r="F53" s="2">
        <v>4889</v>
      </c>
    </row>
    <row r="54" spans="1:6" x14ac:dyDescent="0.2">
      <c r="A54" t="s">
        <v>11</v>
      </c>
      <c r="B54" t="s">
        <v>40</v>
      </c>
      <c r="C54" s="2">
        <v>9774</v>
      </c>
      <c r="D54" s="2">
        <v>5359</v>
      </c>
      <c r="E54" s="2">
        <v>8074</v>
      </c>
      <c r="F54" s="2">
        <v>5431</v>
      </c>
    </row>
  </sheetData>
  <sortState xmlns:xlrd2="http://schemas.microsoft.com/office/spreadsheetml/2017/richdata2" ref="A2:F54">
    <sortCondition ref="C2:C5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188F6-7696-421F-B2BB-8E1EE69FF577}">
  <dimension ref="A2:C16"/>
  <sheetViews>
    <sheetView tabSelected="1" zoomScale="150" zoomScaleNormal="150" workbookViewId="0"/>
  </sheetViews>
  <sheetFormatPr baseColWidth="10" defaultColWidth="8.83203125" defaultRowHeight="15" x14ac:dyDescent="0.2"/>
  <cols>
    <col min="1" max="1" width="26.1640625" bestFit="1" customWidth="1"/>
    <col min="2" max="2" width="15.5" bestFit="1" customWidth="1"/>
    <col min="3" max="3" width="15.1640625" bestFit="1" customWidth="1"/>
  </cols>
  <sheetData>
    <row r="2" spans="1:3" x14ac:dyDescent="0.2">
      <c r="A2" s="17" t="s">
        <v>0</v>
      </c>
      <c r="B2" t="s">
        <v>76</v>
      </c>
      <c r="C2" t="s">
        <v>77</v>
      </c>
    </row>
    <row r="3" spans="1:3" x14ac:dyDescent="0.2">
      <c r="A3" t="s">
        <v>6</v>
      </c>
      <c r="B3" s="2">
        <v>13149</v>
      </c>
      <c r="C3" s="2">
        <v>15020</v>
      </c>
    </row>
    <row r="4" spans="1:3" x14ac:dyDescent="0.2">
      <c r="A4" t="s">
        <v>7</v>
      </c>
      <c r="B4" s="2">
        <v>27041</v>
      </c>
      <c r="C4" s="2">
        <v>24582</v>
      </c>
    </row>
    <row r="5" spans="1:3" x14ac:dyDescent="0.2">
      <c r="A5" t="s">
        <v>8</v>
      </c>
      <c r="B5" s="2">
        <v>14421</v>
      </c>
      <c r="C5" s="2">
        <v>17085</v>
      </c>
    </row>
    <row r="6" spans="1:3" x14ac:dyDescent="0.2">
      <c r="A6" t="s">
        <v>9</v>
      </c>
      <c r="B6" s="2">
        <v>35183</v>
      </c>
      <c r="C6" s="2">
        <v>23013</v>
      </c>
    </row>
    <row r="7" spans="1:3" x14ac:dyDescent="0.2">
      <c r="A7" t="s">
        <v>10</v>
      </c>
      <c r="B7" s="2">
        <v>24808</v>
      </c>
      <c r="C7" s="2">
        <v>13659</v>
      </c>
    </row>
    <row r="8" spans="1:3" x14ac:dyDescent="0.2">
      <c r="A8" t="s">
        <v>11</v>
      </c>
      <c r="B8" s="2">
        <v>37794</v>
      </c>
      <c r="C8" s="2">
        <v>41128</v>
      </c>
    </row>
    <row r="9" spans="1:3" x14ac:dyDescent="0.2">
      <c r="A9" t="s">
        <v>12</v>
      </c>
      <c r="B9" s="2">
        <v>22668</v>
      </c>
      <c r="C9" s="2">
        <v>15461</v>
      </c>
    </row>
    <row r="10" spans="1:3" x14ac:dyDescent="0.2">
      <c r="A10" t="s">
        <v>73</v>
      </c>
      <c r="B10" s="2">
        <v>23190</v>
      </c>
      <c r="C10" s="2">
        <v>23219</v>
      </c>
    </row>
    <row r="11" spans="1:3" x14ac:dyDescent="0.2">
      <c r="A11" t="s">
        <v>14</v>
      </c>
      <c r="B11" s="2">
        <v>33651</v>
      </c>
      <c r="C11" s="2">
        <v>36764</v>
      </c>
    </row>
    <row r="12" spans="1:3" x14ac:dyDescent="0.2">
      <c r="A12" t="s">
        <v>15</v>
      </c>
      <c r="B12" s="2">
        <v>10283</v>
      </c>
      <c r="C12" s="2">
        <v>16946</v>
      </c>
    </row>
    <row r="13" spans="1:3" x14ac:dyDescent="0.2">
      <c r="A13" t="s">
        <v>16</v>
      </c>
      <c r="B13" s="2">
        <v>15670</v>
      </c>
      <c r="C13" s="2">
        <v>10653</v>
      </c>
    </row>
    <row r="14" spans="1:3" x14ac:dyDescent="0.2">
      <c r="A14" t="s">
        <v>17</v>
      </c>
      <c r="B14" s="2">
        <v>23769</v>
      </c>
      <c r="C14" s="2">
        <v>21595</v>
      </c>
    </row>
    <row r="15" spans="1:3" x14ac:dyDescent="0.2">
      <c r="A15" t="s">
        <v>18</v>
      </c>
      <c r="B15" s="2">
        <v>26051</v>
      </c>
      <c r="C15" s="2">
        <v>18906</v>
      </c>
    </row>
    <row r="16" spans="1:3" x14ac:dyDescent="0.2">
      <c r="A16" t="s">
        <v>78</v>
      </c>
      <c r="B16" s="2">
        <v>307678</v>
      </c>
      <c r="C16" s="2">
        <v>278031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Categories + subs</vt:lpstr>
      <vt:lpstr>Budget</vt:lpstr>
      <vt:lpstr>Budget Actual</vt:lpstr>
      <vt:lpstr>Expenses</vt:lpstr>
      <vt:lpstr>Pivot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Carolin Botha</cp:lastModifiedBy>
  <dcterms:created xsi:type="dcterms:W3CDTF">2025-09-24T15:08:46Z</dcterms:created>
  <dcterms:modified xsi:type="dcterms:W3CDTF">2025-09-26T06:44:11Z</dcterms:modified>
</cp:coreProperties>
</file>